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6 год\I квартал\"/>
    </mc:Choice>
  </mc:AlternateContent>
  <bookViews>
    <workbookView xWindow="0" yWindow="0" windowWidth="28800" windowHeight="12030" tabRatio="937"/>
  </bookViews>
  <sheets>
    <sheet name="раздел 1" sheetId="1" r:id="rId1"/>
    <sheet name="1.1006" sheetId="4" r:id="rId2"/>
    <sheet name="01.1003" sheetId="20" r:id="rId3"/>
  </sheets>
  <definedNames>
    <definedName name="sub_4001" localSheetId="0">'раздел 1'!#REF!</definedName>
    <definedName name="sub_4011" localSheetId="0">'раздел 1'!#REF!</definedName>
    <definedName name="sub_4012" localSheetId="0">'раздел 1'!#REF!</definedName>
    <definedName name="sub_4013" localSheetId="0">'раздел 1'!#REF!</definedName>
    <definedName name="sub_4014" localSheetId="0">'раздел 1'!#REF!</definedName>
    <definedName name="sub_4100" localSheetId="0">'раздел 1'!#REF!</definedName>
    <definedName name="sub_41001" localSheetId="0">'раздел 1'!$A$9</definedName>
    <definedName name="sub_4111" localSheetId="0">'раздел 1'!#REF!</definedName>
    <definedName name="sub_4112" localSheetId="0">'раздел 1'!#REF!</definedName>
    <definedName name="sub_4113" localSheetId="0">'раздел 1'!#REF!</definedName>
    <definedName name="sub_4131" localSheetId="0">'раздел 1'!#REF!</definedName>
    <definedName name="sub_4132" localSheetId="0">'раздел 1'!#REF!</definedName>
    <definedName name="sub_4141" localSheetId="0">'раздел 1'!#REF!</definedName>
    <definedName name="sub_4142" localSheetId="0">'раздел 1'!#REF!</definedName>
    <definedName name="sub_4200" localSheetId="0">#REF!</definedName>
    <definedName name="sub_42001" localSheetId="0">#REF!</definedName>
  </definedNames>
  <calcPr calcId="162913"/>
</workbook>
</file>

<file path=xl/calcChain.xml><?xml version="1.0" encoding="utf-8"?>
<calcChain xmlns="http://schemas.openxmlformats.org/spreadsheetml/2006/main">
  <c r="R7" i="20" l="1"/>
  <c r="K7" i="20" l="1"/>
  <c r="P20" i="20"/>
  <c r="Q20" i="20"/>
  <c r="R20" i="20"/>
  <c r="O20" i="20"/>
  <c r="K9" i="20" l="1"/>
  <c r="D22" i="1" l="1"/>
  <c r="J14" i="20" l="1"/>
  <c r="I14" i="20"/>
  <c r="G14" i="20"/>
  <c r="J12" i="20"/>
  <c r="J16" i="20" s="1"/>
  <c r="J18" i="20" s="1"/>
  <c r="I12" i="20"/>
  <c r="I16" i="20" s="1"/>
  <c r="I18" i="20" s="1"/>
  <c r="G12" i="20"/>
  <c r="G16" i="20" s="1"/>
  <c r="G18" i="20" s="1"/>
  <c r="K11" i="20"/>
  <c r="K14" i="20" s="1"/>
  <c r="H11" i="20"/>
  <c r="H14" i="20" s="1"/>
  <c r="H12" i="20" l="1"/>
  <c r="H16" i="20" s="1"/>
  <c r="H18" i="20" s="1"/>
  <c r="K12" i="20"/>
  <c r="K16" i="20" s="1"/>
  <c r="K18" i="20" s="1"/>
  <c r="Q12" i="4" l="1"/>
  <c r="R12" i="4"/>
  <c r="O12" i="4"/>
  <c r="K11" i="4" l="1"/>
  <c r="K9" i="4"/>
  <c r="D19" i="1"/>
  <c r="D18" i="1"/>
  <c r="D17" i="1"/>
  <c r="D16" i="1"/>
  <c r="D15" i="1"/>
  <c r="D14" i="1"/>
  <c r="I4" i="20" l="1"/>
  <c r="I4" i="4"/>
  <c r="D34" i="1" l="1"/>
  <c r="D31" i="1"/>
  <c r="D30" i="1"/>
  <c r="D29" i="1"/>
  <c r="D28" i="1"/>
  <c r="D27" i="1"/>
  <c r="D26" i="1"/>
</calcChain>
</file>

<file path=xl/sharedStrings.xml><?xml version="1.0" encoding="utf-8"?>
<sst xmlns="http://schemas.openxmlformats.org/spreadsheetml/2006/main" count="272" uniqueCount="135">
  <si>
    <t>Информация о мониторинге достижения результатов предоставления субсидии</t>
  </si>
  <si>
    <t xml:space="preserve">Наименование            </t>
  </si>
  <si>
    <t>Коды</t>
  </si>
  <si>
    <t>Главного распорядителя средств бюджета города</t>
  </si>
  <si>
    <t xml:space="preserve">Дата </t>
  </si>
  <si>
    <r>
      <t xml:space="preserve">Дата </t>
    </r>
    <r>
      <rPr>
        <sz val="7"/>
        <rFont val="Times New Roman"/>
        <family val="1"/>
        <charset val="204"/>
      </rPr>
      <t>1</t>
    </r>
  </si>
  <si>
    <t xml:space="preserve">Наименование структурного элемента  муниципальной    программы     </t>
  </si>
  <si>
    <t>по Сводному реестру</t>
  </si>
  <si>
    <r>
      <rPr>
        <sz val="11"/>
        <rFont val="Times New Roman"/>
        <family val="1"/>
        <charset val="204"/>
      </rPr>
      <t>по БК</t>
    </r>
    <r>
      <rPr>
        <sz val="11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2</t>
    </r>
  </si>
  <si>
    <t>N п/п</t>
  </si>
  <si>
    <t>Наименование данных</t>
  </si>
  <si>
    <t>х</t>
  </si>
  <si>
    <t>1.1</t>
  </si>
  <si>
    <r>
      <rPr>
        <b/>
        <sz val="12"/>
        <color theme="1"/>
        <rFont val="Times New Roman"/>
        <family val="1"/>
        <charset val="204"/>
      </rPr>
      <t>достигнутые в отчетном периоде контрольные точки, в том числе:</t>
    </r>
  </si>
  <si>
    <t>1.1.1</t>
  </si>
  <si>
    <r>
      <rPr>
        <sz val="12"/>
        <color theme="1"/>
        <rFont val="Times New Roman"/>
        <family val="1"/>
        <charset val="204"/>
      </rPr>
      <t>срок достижения которых наступает в отчетном периоде</t>
    </r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</si>
  <si>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</si>
  <si>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</si>
  <si>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</si>
  <si>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</si>
  <si>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</si>
  <si>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</si>
  <si>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</si>
  <si>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</si>
  <si>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</si>
  <si>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</si>
  <si>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</si>
  <si>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</si>
  <si>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</si>
  <si>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</si>
  <si>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</si>
  <si>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</si>
  <si>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</si>
  <si>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</si>
  <si>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r>
      <rPr>
        <sz val="10"/>
        <color theme="1"/>
        <rFont val="Times New Roman"/>
        <family val="1"/>
        <charset val="204"/>
      </rPr>
      <t>Получатель субсидии</t>
    </r>
  </si>
  <si>
    <r>
      <rPr>
        <sz val="11"/>
        <color theme="1"/>
        <rFont val="Times New Roman"/>
        <family val="1"/>
        <charset val="204"/>
      </rPr>
      <t>Наименование результата предоставления субсидии, контрольной точки</t>
    </r>
    <r>
      <rPr>
        <vertAlign val="superscript"/>
        <sz val="11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</si>
  <si>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 xml:space="preserve">Код результата предоставления субсидии, </t>
    </r>
    <r>
      <rPr>
        <sz val="10"/>
        <color theme="1"/>
        <rFont val="Times New Roman"/>
        <family val="1"/>
        <charset val="204"/>
      </rPr>
      <t>контрольной точки</t>
    </r>
    <r>
      <rPr>
        <vertAlign val="superscript"/>
        <sz val="10"/>
        <color theme="1"/>
        <rFont val="Times New Roman"/>
        <family val="1"/>
        <charset val="204"/>
      </rPr>
      <t> </t>
    </r>
    <r>
      <rPr>
        <vertAlign val="superscript"/>
        <sz val="10"/>
        <color rgb="FF106BBE"/>
        <rFont val="Times New Roman"/>
        <family val="1"/>
        <charset val="204"/>
      </rPr>
      <t>5</t>
    </r>
  </si>
  <si>
    <r>
      <rPr>
        <sz val="10"/>
        <color theme="1"/>
        <rFont val="Times New Roman"/>
        <family val="1"/>
        <charset val="204"/>
      </rPr>
      <t>Тип результата предоставления субсидии, контрольной точки</t>
    </r>
  </si>
  <si>
    <r>
      <rPr>
        <sz val="10"/>
        <color theme="1"/>
        <rFont val="Times New Roman"/>
        <family val="1"/>
        <charset val="204"/>
      </rPr>
      <t>Единица измерения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</si>
  <si>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Значение результата предоставления субсидии, контрольной точки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</si>
  <si>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Размер субсидии, подлежащей предоставлению в текущем финансовом году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</si>
  <si>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наименование</t>
    </r>
  </si>
  <si>
    <r>
      <rPr>
        <sz val="10"/>
        <color theme="1"/>
        <rFont val="Times New Roman"/>
        <family val="1"/>
        <charset val="204"/>
      </rPr>
      <t>код по ОКЕИ</t>
    </r>
  </si>
  <si>
    <r>
      <rPr>
        <sz val="10"/>
        <color theme="1"/>
        <rFont val="Times New Roman"/>
        <family val="1"/>
        <charset val="204"/>
      </rPr>
      <t>плановое</t>
    </r>
  </si>
  <si>
    <r>
      <rPr>
        <sz val="10"/>
        <color theme="1"/>
        <rFont val="Times New Roman"/>
        <family val="1"/>
        <charset val="204"/>
      </rPr>
      <t>фактическое</t>
    </r>
  </si>
  <si>
    <r>
      <rPr>
        <sz val="10"/>
        <color theme="1"/>
        <rFont val="Times New Roman"/>
        <family val="1"/>
        <charset val="204"/>
      </rPr>
      <t>прогнозное с начала текущего финансового года</t>
    </r>
  </si>
  <si>
    <r>
      <rPr>
        <sz val="10"/>
        <color theme="1"/>
        <rFont val="Times New Roman"/>
        <family val="1"/>
        <charset val="204"/>
      </rPr>
      <t>не распределено</t>
    </r>
  </si>
  <si>
    <r>
      <rPr>
        <sz val="10"/>
        <color theme="1"/>
        <rFont val="Times New Roman"/>
        <family val="1"/>
        <charset val="204"/>
      </rPr>
      <t>распределенный по получателям субсидии, руб</t>
    </r>
  </si>
  <si>
    <r>
      <rPr>
        <sz val="10"/>
        <color theme="1"/>
        <rFont val="Times New Roman"/>
        <family val="1"/>
        <charset val="204"/>
      </rPr>
      <t>нераспределенный, руб</t>
    </r>
  </si>
  <si>
    <r>
      <rPr>
        <sz val="10"/>
        <color theme="1"/>
        <rFont val="Times New Roman"/>
        <family val="1"/>
        <charset val="204"/>
      </rPr>
      <t>обязательств, руб</t>
    </r>
  </si>
  <si>
    <r>
      <rPr>
        <sz val="10"/>
        <color theme="1"/>
        <rFont val="Times New Roman"/>
        <family val="1"/>
        <charset val="204"/>
      </rPr>
      <t>денежных обязательств, руб</t>
    </r>
  </si>
  <si>
    <r>
      <rPr>
        <sz val="10"/>
        <color theme="1"/>
        <rFont val="Times New Roman"/>
        <family val="1"/>
        <charset val="204"/>
      </rPr>
      <t>с даты заключения соглашения о предоставлении субсидии</t>
    </r>
  </si>
  <si>
    <r>
      <rPr>
        <sz val="10"/>
        <color theme="1"/>
        <rFont val="Times New Roman"/>
        <family val="1"/>
        <charset val="204"/>
      </rPr>
      <t>из них с начала текущего финансового года</t>
    </r>
  </si>
  <si>
    <r>
      <rPr>
        <b/>
        <sz val="10"/>
        <color theme="1"/>
        <rFont val="Times New Roman"/>
        <family val="1"/>
        <charset val="204"/>
      </rPr>
      <t>-</t>
    </r>
  </si>
  <si>
    <t>X</t>
  </si>
  <si>
    <r>
      <rPr>
        <b/>
        <sz val="11"/>
        <color theme="1"/>
        <rFont val="Times New Roman"/>
        <family val="1"/>
        <charset val="204"/>
      </rPr>
      <t>Контрольная точка 1.1:</t>
    </r>
  </si>
  <si>
    <r>
      <rPr>
        <b/>
        <sz val="11"/>
        <color theme="1"/>
        <rFont val="Times New Roman"/>
        <family val="1"/>
        <charset val="204"/>
      </rPr>
      <t>Контрольная точка 1.2:</t>
    </r>
  </si>
  <si>
    <t>Количество выполненных работ</t>
  </si>
  <si>
    <t>Контрольная точка 1.3:</t>
  </si>
  <si>
    <t>Приняты оказанные услуги</t>
  </si>
  <si>
    <t>чел.</t>
  </si>
  <si>
    <t>Контрольная точка 1.1:</t>
  </si>
  <si>
    <t>ИТОГО:
Количество</t>
  </si>
  <si>
    <t>ИТОГО</t>
  </si>
  <si>
    <t>Срок достижения результата предоставления субсидии, контрольной точки</t>
  </si>
  <si>
    <t>плановый</t>
  </si>
  <si>
    <t>фактический/ прогнозный</t>
  </si>
  <si>
    <t>Получатель субсидии</t>
  </si>
  <si>
    <t>Тип результата предоставления субсидии, контрольной точки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</si>
  <si>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</si>
  <si>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</si>
  <si>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</si>
  <si>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</si>
  <si>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</si>
  <si>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</si>
  <si>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</si>
  <si>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</si>
  <si>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</si>
  <si>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</si>
  <si>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</si>
  <si>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</si>
  <si>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-</t>
  </si>
  <si>
    <t>Сформирована и утверждена потребность (техническое задание, спецификация)</t>
  </si>
  <si>
    <t>Контрольная точка 1.2:</t>
  </si>
  <si>
    <t>МДОУ "Детский сад № 2"</t>
  </si>
  <si>
    <r>
      <t>Наименование результата предоставления субсидии, контрольной точки</t>
    </r>
    <r>
      <rPr>
        <vertAlign val="superscript"/>
        <sz val="11"/>
        <rFont val="Times New Roman"/>
        <family val="1"/>
        <charset val="204"/>
      </rPr>
      <t> </t>
    </r>
  </si>
  <si>
    <r>
      <t>Заключен контракт (договор) на закупку товаров, работ, услуг</t>
    </r>
    <r>
      <rPr>
        <sz val="11"/>
        <rFont val="Calibri"/>
        <family val="2"/>
        <charset val="204"/>
      </rPr>
      <t xml:space="preserve">
</t>
    </r>
  </si>
  <si>
    <t>Результат предоставления субсидии 2 (код субсидии № 7009):</t>
  </si>
  <si>
    <r>
      <t>Приобретение товаров, работ, услуг</t>
    </r>
    <r>
      <rPr>
        <sz val="11"/>
        <rFont val="Calibri"/>
        <family val="2"/>
        <charset val="204"/>
      </rPr>
      <t xml:space="preserve">
</t>
    </r>
  </si>
  <si>
    <r>
      <t>Код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5</t>
    </r>
  </si>
  <si>
    <r>
      <t>Единица измерения</t>
    </r>
    <r>
      <rPr>
        <vertAlign val="superscript"/>
        <sz val="10"/>
        <rFont val="Times New Roman"/>
        <family val="1"/>
        <charset val="204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</si>
  <si>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</t>
    </r>
  </si>
  <si>
    <r>
      <t>Размер субсидии, подлежащей предоставлению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</si>
  <si>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t xml:space="preserve">Наименование
 субсидии   </t>
  </si>
  <si>
    <t xml:space="preserve">1. Субсидия на иные цели для организации и проведения мероприятия (й) в рамках муниципальной программы "Социальная поддержка и обслуживание граждан в Усть-Катавском городском округе" (1006)
2. Субсидия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 (1003)
</t>
  </si>
  <si>
    <t>Управление социальной защиты населения администрации Усть-Катавского городского округа</t>
  </si>
  <si>
    <t xml:space="preserve">Комплекс процессных мероприятий "Социальная поддержка и олбслуживание граждан в Усть-Катавском городском округе"
</t>
  </si>
  <si>
    <t>МУ "Комплексный центр"</t>
  </si>
  <si>
    <t>Раздел II. Информация о достижении результатов предоставления субсидии - 1006  Субсидия на иные цели для организации и проведения мероприятия(й) в рамках муниципальной программы "Социальная поддержка и обслуживание граждан в Усть-Катавском городском округе"</t>
  </si>
  <si>
    <t>Сформирована и утверждена смета  (положение о проведении мероприятия, калькуляция, список участников)</t>
  </si>
  <si>
    <t>Результат предоставления субсидии  на иные цели для организации и проведения мероприятия (й) в рамках муниципальной программы "Социальная поддержка и обслуживание граждан в Усть-Катавском городском округе" (1006)</t>
  </si>
  <si>
    <t>Результат предоставления субсидии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 (1003)</t>
  </si>
  <si>
    <t>Раздел II. Информация о достижении результатов предоставления субсидии - 1003 Субсидия на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</t>
  </si>
  <si>
    <t>МУ"Комплексный центр"</t>
  </si>
  <si>
    <t>Утверждение / принятие документа, устанавливающего условия осуществления выплаты</t>
  </si>
  <si>
    <t>Периодичость</t>
  </si>
  <si>
    <t>1 квартал</t>
  </si>
  <si>
    <t>2</t>
  </si>
  <si>
    <t>2.1</t>
  </si>
  <si>
    <t>2.1.1</t>
  </si>
  <si>
    <t>2.1.2.</t>
  </si>
  <si>
    <t>2.1.3</t>
  </si>
  <si>
    <t>2.2</t>
  </si>
  <si>
    <t>2.3</t>
  </si>
  <si>
    <t>2.3.1</t>
  </si>
  <si>
    <t>2.3.2</t>
  </si>
  <si>
    <t>2.4</t>
  </si>
  <si>
    <t>2.4.1</t>
  </si>
  <si>
    <t>2.4.2</t>
  </si>
  <si>
    <t>Результат предоставления субсидии  (код субсидии № 1003):</t>
  </si>
  <si>
    <t>Результат предоставления субсидии (код субсидии № 1006):</t>
  </si>
  <si>
    <r>
      <t xml:space="preserve">по БК </t>
    </r>
    <r>
      <rPr>
        <sz val="9"/>
        <rFont val="Times New Roman"/>
        <family val="1"/>
        <charset val="204"/>
      </rPr>
      <t>3</t>
    </r>
  </si>
  <si>
    <t>шт.</t>
  </si>
  <si>
    <t>Количество мероприятий</t>
  </si>
  <si>
    <t>Проведение массовых мероприятий</t>
  </si>
  <si>
    <r>
      <t>Объем обязательств, принятых в целях достижения результатов предоставления субсидии  в текущем финансовом году</t>
    </r>
    <r>
      <rPr>
        <vertAlign val="superscript"/>
        <sz val="10"/>
        <color theme="1"/>
        <rFont val="Times New Roman"/>
        <family val="1"/>
        <charset val="204"/>
      </rPr>
      <t> </t>
    </r>
  </si>
  <si>
    <t>Количество физических лиц, получивших денежное компенсацию</t>
  </si>
  <si>
    <t>ИТОГО:</t>
  </si>
  <si>
    <t>Х</t>
  </si>
  <si>
    <t>Выплаты осуществлены</t>
  </si>
  <si>
    <t xml:space="preserve">Выплаты физщическим лицам </t>
  </si>
  <si>
    <t>Мероприятия проведены</t>
  </si>
  <si>
    <r>
      <t>Объем обязательств, принятых в целях достижения результатов предоставления субсидии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</si>
  <si>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t>31.12.20263</t>
  </si>
  <si>
    <t>по состоянию на 01 апреля 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</si>
</sst>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106BBE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Arial Cyr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0" fillId="0" borderId="0" applyFont="0" applyFill="0" applyBorder="0" applyAlignment="0" applyProtection="0"/>
    <xf numFmtId="0" fontId="29" fillId="0" borderId="0"/>
    <xf numFmtId="0" fontId="36" fillId="0" borderId="0"/>
  </cellStyleXfs>
  <cellXfs count="168">
    <xf numFmtId="0" fontId="3" fillId="0" borderId="0" xfId="0" applyNumberFormat="1" applyFont="1"/>
    <xf numFmtId="0" fontId="21" fillId="0" borderId="0" xfId="0" applyFont="1" applyAlignment="1">
      <alignment vertical="top"/>
    </xf>
    <xf numFmtId="0" fontId="15" fillId="0" borderId="0" xfId="0" applyFont="1"/>
    <xf numFmtId="0" fontId="21" fillId="0" borderId="0" xfId="0" applyFont="1"/>
    <xf numFmtId="0" fontId="23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0" fontId="24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justify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vertical="center"/>
    </xf>
    <xf numFmtId="0" fontId="5" fillId="2" borderId="0" xfId="0" applyFont="1" applyFill="1"/>
    <xf numFmtId="0" fontId="3" fillId="2" borderId="0" xfId="0" applyNumberFormat="1" applyFont="1" applyFill="1"/>
    <xf numFmtId="0" fontId="9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/>
    </xf>
    <xf numFmtId="0" fontId="11" fillId="2" borderId="2" xfId="0" applyFont="1" applyFill="1" applyBorder="1"/>
    <xf numFmtId="0" fontId="8" fillId="2" borderId="3" xfId="0" applyNumberFormat="1" applyFont="1" applyFill="1" applyBorder="1" applyAlignment="1">
      <alignment horizontal="justify" vertical="top" wrapText="1"/>
    </xf>
    <xf numFmtId="0" fontId="9" fillId="2" borderId="1" xfId="0" applyNumberFormat="1" applyFont="1" applyFill="1" applyBorder="1" applyAlignment="1">
      <alignment horizontal="right" vertical="top" wrapText="1"/>
    </xf>
    <xf numFmtId="0" fontId="11" fillId="2" borderId="2" xfId="0" applyNumberFormat="1" applyFont="1" applyFill="1" applyBorder="1" applyAlignment="1">
      <alignment vertical="top" wrapText="1"/>
    </xf>
    <xf numFmtId="0" fontId="9" fillId="2" borderId="0" xfId="0" applyNumberFormat="1" applyFont="1" applyFill="1" applyAlignment="1">
      <alignment horizontal="center" vertical="top" wrapText="1"/>
    </xf>
    <xf numFmtId="0" fontId="9" fillId="2" borderId="0" xfId="0" applyNumberFormat="1" applyFont="1" applyFill="1" applyAlignment="1">
      <alignment vertical="top" wrapText="1"/>
    </xf>
    <xf numFmtId="0" fontId="5" fillId="2" borderId="1" xfId="0" applyFont="1" applyFill="1" applyBorder="1" applyAlignment="1">
      <alignment horizontal="right" vertical="top"/>
    </xf>
    <xf numFmtId="0" fontId="11" fillId="2" borderId="2" xfId="0" applyNumberFormat="1" applyFont="1" applyFill="1" applyBorder="1" applyAlignment="1">
      <alignment wrapText="1"/>
    </xf>
    <xf numFmtId="0" fontId="9" fillId="2" borderId="0" xfId="0" applyNumberFormat="1" applyFont="1" applyFill="1" applyAlignment="1">
      <alignment horizontal="center" wrapText="1"/>
    </xf>
    <xf numFmtId="0" fontId="9" fillId="2" borderId="0" xfId="0" applyNumberFormat="1" applyFont="1" applyFill="1" applyAlignment="1">
      <alignment wrapText="1"/>
    </xf>
    <xf numFmtId="0" fontId="4" fillId="2" borderId="0" xfId="0" applyFont="1" applyFill="1"/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/>
    <xf numFmtId="0" fontId="9" fillId="2" borderId="2" xfId="0" applyNumberFormat="1" applyFont="1" applyFill="1" applyBorder="1"/>
    <xf numFmtId="0" fontId="0" fillId="2" borderId="0" xfId="0" applyFont="1" applyFill="1"/>
    <xf numFmtId="0" fontId="5" fillId="2" borderId="0" xfId="0" applyFont="1" applyFill="1" applyAlignment="1">
      <alignment horizontal="right"/>
    </xf>
    <xf numFmtId="0" fontId="14" fillId="0" borderId="2" xfId="0" applyNumberFormat="1" applyFont="1" applyBorder="1" applyAlignment="1">
      <alignment horizontal="left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3" xfId="0" applyNumberFormat="1" applyFont="1" applyBorder="1" applyAlignment="1">
      <alignment horizontal="center" vertical="center" wrapText="1"/>
    </xf>
    <xf numFmtId="164" fontId="31" fillId="0" borderId="12" xfId="1" applyFont="1" applyBorder="1" applyAlignment="1" applyProtection="1">
      <alignment horizontal="right" vertical="center" wrapText="1"/>
    </xf>
    <xf numFmtId="164" fontId="24" fillId="0" borderId="10" xfId="1" applyFont="1" applyBorder="1" applyAlignment="1">
      <alignment horizontal="center" vertical="center" wrapText="1"/>
    </xf>
    <xf numFmtId="164" fontId="31" fillId="0" borderId="11" xfId="1" applyFont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>
      <alignment horizontal="left" vertical="top" wrapText="1"/>
    </xf>
    <xf numFmtId="14" fontId="23" fillId="0" borderId="2" xfId="0" applyNumberFormat="1" applyFont="1" applyBorder="1" applyAlignment="1">
      <alignment horizontal="center" vertical="center" wrapText="1"/>
    </xf>
    <xf numFmtId="0" fontId="21" fillId="2" borderId="0" xfId="0" applyFont="1" applyFill="1"/>
    <xf numFmtId="0" fontId="3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164" fontId="32" fillId="0" borderId="11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21" fillId="0" borderId="15" xfId="0" applyFont="1" applyBorder="1" applyAlignment="1">
      <alignment vertical="center"/>
    </xf>
    <xf numFmtId="164" fontId="21" fillId="0" borderId="0" xfId="1" applyFont="1"/>
    <xf numFmtId="0" fontId="14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32" fillId="2" borderId="2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5" fillId="2" borderId="2" xfId="0" applyNumberFormat="1" applyFont="1" applyFill="1" applyBorder="1" applyAlignment="1">
      <alignment horizontal="justify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14" fontId="21" fillId="2" borderId="2" xfId="0" applyNumberFormat="1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64" fontId="21" fillId="2" borderId="2" xfId="1" applyFont="1" applyFill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top" wrapText="1"/>
    </xf>
    <xf numFmtId="0" fontId="8" fillId="2" borderId="0" xfId="0" applyNumberFormat="1" applyFont="1" applyFill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13" fillId="2" borderId="4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/>
    </xf>
    <xf numFmtId="0" fontId="13" fillId="2" borderId="16" xfId="0" applyNumberFormat="1" applyFont="1" applyFill="1" applyBorder="1" applyAlignment="1">
      <alignment horizontal="center" vertical="center" wrapText="1"/>
    </xf>
    <xf numFmtId="0" fontId="16" fillId="2" borderId="20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/>
    </xf>
    <xf numFmtId="0" fontId="37" fillId="3" borderId="11" xfId="3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>
      <alignment wrapText="1"/>
    </xf>
    <xf numFmtId="0" fontId="3" fillId="2" borderId="11" xfId="0" applyNumberFormat="1" applyFont="1" applyFill="1" applyBorder="1"/>
    <xf numFmtId="0" fontId="2" fillId="2" borderId="11" xfId="0" applyNumberFormat="1" applyFont="1" applyFill="1" applyBorder="1"/>
    <xf numFmtId="14" fontId="3" fillId="2" borderId="11" xfId="0" applyNumberFormat="1" applyFont="1" applyFill="1" applyBorder="1"/>
    <xf numFmtId="0" fontId="1" fillId="2" borderId="11" xfId="0" applyNumberFormat="1" applyFont="1" applyFill="1" applyBorder="1"/>
    <xf numFmtId="0" fontId="15" fillId="2" borderId="13" xfId="0" applyNumberFormat="1" applyFont="1" applyFill="1" applyBorder="1" applyAlignment="1">
      <alignment horizontal="justify" vertical="center" wrapText="1"/>
    </xf>
    <xf numFmtId="0" fontId="21" fillId="2" borderId="13" xfId="0" applyNumberFormat="1" applyFont="1" applyFill="1" applyBorder="1" applyAlignment="1">
      <alignment horizontal="center" vertical="center" wrapText="1"/>
    </xf>
    <xf numFmtId="14" fontId="21" fillId="2" borderId="13" xfId="0" applyNumberFormat="1" applyFont="1" applyFill="1" applyBorder="1" applyAlignment="1">
      <alignment horizontal="center" vertical="center" wrapText="1"/>
    </xf>
    <xf numFmtId="164" fontId="32" fillId="2" borderId="13" xfId="1" applyFont="1" applyFill="1" applyBorder="1" applyAlignment="1">
      <alignment horizontal="center" vertical="center" wrapText="1"/>
    </xf>
    <xf numFmtId="164" fontId="21" fillId="2" borderId="13" xfId="1" applyFont="1" applyFill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32" fillId="2" borderId="0" xfId="0" applyNumberFormat="1" applyFont="1" applyFill="1" applyBorder="1" applyAlignment="1">
      <alignment horizontal="center" vertical="top" wrapText="1"/>
    </xf>
    <xf numFmtId="0" fontId="15" fillId="2" borderId="11" xfId="0" applyNumberFormat="1" applyFont="1" applyFill="1" applyBorder="1" applyAlignment="1">
      <alignment horizontal="justify" vertical="center" wrapText="1"/>
    </xf>
    <xf numFmtId="0" fontId="21" fillId="2" borderId="11" xfId="0" applyNumberFormat="1" applyFont="1" applyFill="1" applyBorder="1" applyAlignment="1">
      <alignment horizontal="center" vertical="center" wrapText="1"/>
    </xf>
    <xf numFmtId="164" fontId="32" fillId="2" borderId="11" xfId="1" applyFont="1" applyFill="1" applyBorder="1" applyAlignment="1">
      <alignment horizontal="center" vertical="center" wrapText="1"/>
    </xf>
    <xf numFmtId="164" fontId="21" fillId="2" borderId="11" xfId="1" applyFont="1" applyFill="1" applyBorder="1" applyAlignment="1">
      <alignment horizontal="center" vertical="center" wrapText="1"/>
    </xf>
    <xf numFmtId="0" fontId="21" fillId="2" borderId="9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4" fontId="23" fillId="0" borderId="11" xfId="0" applyNumberFormat="1" applyFont="1" applyBorder="1" applyAlignment="1">
      <alignment horizontal="center" vertical="center" wrapText="1"/>
    </xf>
    <xf numFmtId="164" fontId="32" fillId="0" borderId="11" xfId="1" applyFont="1" applyBorder="1" applyAlignment="1">
      <alignment horizontal="center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4" xfId="0" applyNumberFormat="1" applyFont="1" applyFill="1" applyBorder="1" applyAlignment="1">
      <alignment horizontal="left" vertical="center" wrapText="1"/>
    </xf>
    <xf numFmtId="0" fontId="20" fillId="2" borderId="10" xfId="0" applyNumberFormat="1" applyFont="1" applyFill="1" applyBorder="1" applyAlignment="1">
      <alignment horizontal="center" vertical="center" wrapText="1"/>
    </xf>
    <xf numFmtId="0" fontId="20" fillId="2" borderId="2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13" fillId="2" borderId="4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13" fillId="2" borderId="17" xfId="0" applyNumberFormat="1" applyFont="1" applyFill="1" applyBorder="1" applyAlignment="1">
      <alignment horizontal="center" vertical="center" wrapText="1"/>
    </xf>
    <xf numFmtId="0" fontId="13" fillId="2" borderId="18" xfId="0" applyNumberFormat="1" applyFont="1" applyFill="1" applyBorder="1" applyAlignment="1">
      <alignment horizontal="center" vertical="center" wrapText="1"/>
    </xf>
    <xf numFmtId="0" fontId="13" fillId="2" borderId="19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justify" vertical="center" wrapText="1"/>
    </xf>
    <xf numFmtId="0" fontId="9" fillId="2" borderId="4" xfId="0" applyNumberFormat="1" applyFont="1" applyFill="1" applyBorder="1" applyAlignment="1">
      <alignment horizontal="justify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2" borderId="21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6" xfId="0" applyNumberFormat="1" applyFont="1" applyBorder="1" applyAlignment="1">
      <alignment horizontal="center" vertic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23" fillId="0" borderId="7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top" wrapText="1"/>
    </xf>
    <xf numFmtId="0" fontId="24" fillId="0" borderId="7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23" fillId="0" borderId="5" xfId="0" applyNumberFormat="1" applyFont="1" applyBorder="1" applyAlignment="1">
      <alignment horizontal="center" vertical="center" wrapText="1"/>
    </xf>
    <xf numFmtId="0" fontId="23" fillId="0" borderId="8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164" fontId="21" fillId="0" borderId="2" xfId="1" applyFont="1" applyBorder="1" applyAlignment="1">
      <alignment horizontal="center" vertical="center" wrapText="1"/>
    </xf>
    <xf numFmtId="164" fontId="21" fillId="0" borderId="4" xfId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1" fillId="0" borderId="9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32" fillId="2" borderId="2" xfId="0" applyNumberFormat="1" applyFont="1" applyFill="1" applyBorder="1" applyAlignment="1">
      <alignment horizontal="center" vertical="top" wrapText="1"/>
    </xf>
    <xf numFmtId="0" fontId="32" fillId="2" borderId="7" xfId="0" applyNumberFormat="1" applyFont="1" applyFill="1" applyBorder="1" applyAlignment="1">
      <alignment horizontal="center" vertical="top" wrapText="1"/>
    </xf>
    <xf numFmtId="164" fontId="21" fillId="0" borderId="9" xfId="1" applyFont="1" applyBorder="1" applyAlignment="1">
      <alignment horizontal="center" vertical="center" wrapText="1"/>
    </xf>
    <xf numFmtId="0" fontId="21" fillId="0" borderId="6" xfId="0" applyNumberFormat="1" applyFont="1" applyBorder="1" applyAlignment="1">
      <alignment horizontal="center" vertical="center" wrapText="1"/>
    </xf>
    <xf numFmtId="0" fontId="21" fillId="0" borderId="7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ternet.garant.ru/document/redirect/179222/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34"/>
  <sheetViews>
    <sheetView tabSelected="1" topLeftCell="A25" zoomScaleNormal="100" workbookViewId="0">
      <selection activeCell="AB17" sqref="AB17"/>
    </sheetView>
  </sheetViews>
  <sheetFormatPr defaultColWidth="9.140625" defaultRowHeight="18.75" x14ac:dyDescent="0.3"/>
  <cols>
    <col min="1" max="1" width="7.42578125" style="91" customWidth="1"/>
    <col min="2" max="2" width="11.140625" style="91" customWidth="1"/>
    <col min="3" max="3" width="102.42578125" style="19" customWidth="1"/>
    <col min="4" max="4" width="14" style="40" customWidth="1"/>
    <col min="5" max="5" width="4.85546875" style="50" hidden="1" customWidth="1"/>
    <col min="6" max="6" width="9.42578125" style="25" hidden="1" customWidth="1"/>
    <col min="7" max="7" width="10.140625" style="18" hidden="1" customWidth="1"/>
    <col min="8" max="15" width="9.140625" style="18" hidden="1" customWidth="1"/>
    <col min="16" max="16" width="10.7109375" style="18" hidden="1" customWidth="1"/>
    <col min="17" max="19" width="9.140625" style="18" hidden="1" customWidth="1"/>
    <col min="20" max="20" width="11.140625" style="18" hidden="1" customWidth="1"/>
    <col min="21" max="21" width="9.140625" style="18" hidden="1" customWidth="1"/>
    <col min="22" max="22" width="10.7109375" style="18" hidden="1" customWidth="1"/>
    <col min="23" max="23" width="10.140625" style="19" bestFit="1" customWidth="1"/>
    <col min="24" max="16384" width="9.140625" style="19"/>
  </cols>
  <sheetData>
    <row r="1" spans="1:23" ht="15.75" x14ac:dyDescent="0.25">
      <c r="A1" s="133" t="s">
        <v>0</v>
      </c>
      <c r="B1" s="133"/>
      <c r="C1" s="133"/>
      <c r="D1" s="133"/>
      <c r="E1" s="15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3" ht="15.75" x14ac:dyDescent="0.25">
      <c r="A2" s="124" t="s">
        <v>134</v>
      </c>
      <c r="B2" s="124"/>
      <c r="C2" s="124"/>
      <c r="D2" s="124"/>
      <c r="E2" s="20"/>
      <c r="F2" s="21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3" ht="15.75" x14ac:dyDescent="0.25">
      <c r="A3" s="134" t="s">
        <v>1</v>
      </c>
      <c r="B3" s="134"/>
      <c r="D3" s="23"/>
      <c r="E3" s="24" t="s">
        <v>2</v>
      </c>
      <c r="W3" s="97" t="s">
        <v>2</v>
      </c>
    </row>
    <row r="4" spans="1:23" ht="66.75" customHeight="1" x14ac:dyDescent="0.25">
      <c r="A4" s="123" t="s">
        <v>3</v>
      </c>
      <c r="B4" s="123"/>
      <c r="C4" s="26" t="s">
        <v>95</v>
      </c>
      <c r="D4" s="27" t="s">
        <v>4</v>
      </c>
      <c r="E4" s="28">
        <v>45762</v>
      </c>
      <c r="W4" s="94"/>
    </row>
    <row r="5" spans="1:23" ht="15.75" x14ac:dyDescent="0.25">
      <c r="A5" s="81"/>
      <c r="B5" s="81"/>
      <c r="C5" s="29"/>
      <c r="D5" s="23" t="s">
        <v>5</v>
      </c>
      <c r="E5" s="30"/>
      <c r="W5" s="96">
        <v>46114</v>
      </c>
    </row>
    <row r="6" spans="1:23" ht="76.5" customHeight="1" x14ac:dyDescent="0.25">
      <c r="A6" s="123" t="s">
        <v>6</v>
      </c>
      <c r="B6" s="123"/>
      <c r="C6" s="31" t="s">
        <v>96</v>
      </c>
      <c r="D6" s="32" t="s">
        <v>7</v>
      </c>
      <c r="E6" s="33"/>
      <c r="F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W6" s="94"/>
    </row>
    <row r="7" spans="1:23" s="83" customFormat="1" ht="88.5" customHeight="1" x14ac:dyDescent="0.25">
      <c r="A7" s="123" t="s">
        <v>93</v>
      </c>
      <c r="B7" s="124"/>
      <c r="C7" s="57" t="s">
        <v>94</v>
      </c>
      <c r="D7" s="36" t="s">
        <v>8</v>
      </c>
      <c r="E7" s="37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8"/>
      <c r="S7" s="18"/>
      <c r="T7" s="18"/>
      <c r="U7" s="18"/>
      <c r="V7" s="18"/>
      <c r="W7" s="95"/>
    </row>
    <row r="8" spans="1:23" s="83" customFormat="1" ht="40.5" customHeight="1" x14ac:dyDescent="0.25">
      <c r="A8" s="132" t="s">
        <v>105</v>
      </c>
      <c r="B8" s="132"/>
      <c r="C8" s="57" t="s">
        <v>106</v>
      </c>
      <c r="D8" s="36" t="s">
        <v>121</v>
      </c>
      <c r="E8" s="93"/>
      <c r="F8" s="38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8"/>
      <c r="S8" s="18"/>
      <c r="T8" s="18"/>
      <c r="U8" s="18"/>
      <c r="V8" s="18"/>
      <c r="W8" s="95"/>
    </row>
    <row r="9" spans="1:23" s="44" customFormat="1" ht="36.75" customHeight="1" x14ac:dyDescent="0.25">
      <c r="A9" s="87" t="s">
        <v>9</v>
      </c>
      <c r="B9" s="125" t="s">
        <v>10</v>
      </c>
      <c r="C9" s="126"/>
      <c r="D9" s="125" t="s">
        <v>62</v>
      </c>
      <c r="E9" s="127"/>
      <c r="F9" s="84"/>
      <c r="G9" s="42"/>
      <c r="H9" s="42"/>
      <c r="I9" s="42"/>
      <c r="J9" s="42"/>
      <c r="K9" s="42"/>
      <c r="L9" s="42"/>
      <c r="M9" s="42"/>
      <c r="N9" s="42"/>
      <c r="O9" s="42"/>
      <c r="P9" s="41"/>
      <c r="Q9" s="41"/>
      <c r="R9" s="43"/>
      <c r="S9" s="43"/>
      <c r="T9" s="43"/>
      <c r="U9" s="43"/>
      <c r="V9" s="43"/>
    </row>
    <row r="10" spans="1:23" s="46" customFormat="1" ht="19.5" customHeight="1" x14ac:dyDescent="0.25">
      <c r="A10" s="88">
        <v>1</v>
      </c>
      <c r="B10" s="128">
        <v>2</v>
      </c>
      <c r="C10" s="129"/>
      <c r="D10" s="135">
        <v>3</v>
      </c>
      <c r="E10" s="136"/>
      <c r="F10" s="85">
        <v>4</v>
      </c>
      <c r="G10" s="45">
        <v>5</v>
      </c>
      <c r="H10" s="45">
        <v>6</v>
      </c>
      <c r="I10" s="45">
        <v>7</v>
      </c>
      <c r="J10" s="45">
        <v>8</v>
      </c>
      <c r="K10" s="45">
        <v>9</v>
      </c>
      <c r="L10" s="45">
        <v>10</v>
      </c>
      <c r="M10" s="45">
        <v>11</v>
      </c>
      <c r="N10" s="45">
        <v>12</v>
      </c>
      <c r="O10" s="45">
        <v>13</v>
      </c>
      <c r="P10" s="45">
        <v>14</v>
      </c>
      <c r="Q10" s="45">
        <v>15</v>
      </c>
      <c r="R10" s="45">
        <v>16</v>
      </c>
      <c r="S10" s="45">
        <v>17</v>
      </c>
      <c r="T10" s="45">
        <v>18</v>
      </c>
      <c r="U10" s="45">
        <v>19</v>
      </c>
      <c r="V10" s="45">
        <v>20</v>
      </c>
    </row>
    <row r="11" spans="1:23" s="47" customFormat="1" ht="48.75" customHeight="1" x14ac:dyDescent="0.25">
      <c r="A11" s="89">
        <v>1</v>
      </c>
      <c r="B11" s="130" t="s">
        <v>100</v>
      </c>
      <c r="C11" s="131"/>
      <c r="D11" s="120" t="s">
        <v>11</v>
      </c>
      <c r="E11" s="118"/>
      <c r="F11" s="82" t="s">
        <v>11</v>
      </c>
      <c r="G11" s="41" t="s">
        <v>11</v>
      </c>
      <c r="H11" s="41" t="s">
        <v>11</v>
      </c>
      <c r="I11" s="41" t="s">
        <v>11</v>
      </c>
      <c r="J11" s="41" t="s">
        <v>11</v>
      </c>
      <c r="K11" s="41" t="s">
        <v>11</v>
      </c>
      <c r="L11" s="41" t="s">
        <v>11</v>
      </c>
      <c r="M11" s="41" t="s">
        <v>11</v>
      </c>
      <c r="N11" s="41" t="s">
        <v>11</v>
      </c>
      <c r="O11" s="41" t="s">
        <v>11</v>
      </c>
      <c r="P11" s="41" t="s">
        <v>11</v>
      </c>
      <c r="Q11" s="41" t="s">
        <v>11</v>
      </c>
      <c r="R11" s="41" t="s">
        <v>11</v>
      </c>
      <c r="S11" s="41" t="s">
        <v>11</v>
      </c>
      <c r="T11" s="41" t="s">
        <v>11</v>
      </c>
      <c r="U11" s="41" t="s">
        <v>11</v>
      </c>
      <c r="V11" s="41" t="s">
        <v>11</v>
      </c>
    </row>
    <row r="12" spans="1:23" s="49" customFormat="1" ht="21.4" customHeight="1" x14ac:dyDescent="0.25">
      <c r="A12" s="89" t="s">
        <v>12</v>
      </c>
      <c r="B12" s="121" t="s">
        <v>13</v>
      </c>
      <c r="C12" s="122"/>
      <c r="D12" s="120">
        <v>2</v>
      </c>
      <c r="E12" s="118"/>
      <c r="F12" s="86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</row>
    <row r="13" spans="1:23" s="49" customFormat="1" ht="21.4" customHeight="1" x14ac:dyDescent="0.25">
      <c r="A13" s="90" t="s">
        <v>14</v>
      </c>
      <c r="B13" s="119" t="s">
        <v>15</v>
      </c>
      <c r="C13" s="116"/>
      <c r="D13" s="120">
        <v>2</v>
      </c>
      <c r="E13" s="118"/>
      <c r="F13" s="86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3" s="49" customFormat="1" ht="21.4" customHeight="1" x14ac:dyDescent="0.25">
      <c r="A14" s="90" t="s">
        <v>16</v>
      </c>
      <c r="B14" s="119" t="s">
        <v>17</v>
      </c>
      <c r="C14" s="116"/>
      <c r="D14" s="120">
        <f t="shared" ref="D13:D19" si="0">SUM(F14:V14)</f>
        <v>0</v>
      </c>
      <c r="E14" s="118"/>
      <c r="F14" s="86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3" s="49" customFormat="1" ht="21.4" customHeight="1" x14ac:dyDescent="0.25">
      <c r="A15" s="90" t="s">
        <v>18</v>
      </c>
      <c r="B15" s="119" t="s">
        <v>19</v>
      </c>
      <c r="C15" s="116"/>
      <c r="D15" s="120">
        <f t="shared" si="0"/>
        <v>0</v>
      </c>
      <c r="E15" s="118"/>
      <c r="F15" s="86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3" s="49" customFormat="1" ht="21.4" customHeight="1" x14ac:dyDescent="0.25">
      <c r="A16" s="89" t="s">
        <v>20</v>
      </c>
      <c r="B16" s="121" t="s">
        <v>21</v>
      </c>
      <c r="C16" s="122"/>
      <c r="D16" s="120">
        <f t="shared" si="0"/>
        <v>0</v>
      </c>
      <c r="E16" s="118"/>
      <c r="F16" s="86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49" customFormat="1" ht="21.4" customHeight="1" x14ac:dyDescent="0.25">
      <c r="A17" s="89" t="s">
        <v>22</v>
      </c>
      <c r="B17" s="121" t="s">
        <v>23</v>
      </c>
      <c r="C17" s="122"/>
      <c r="D17" s="120">
        <f t="shared" si="0"/>
        <v>0</v>
      </c>
      <c r="E17" s="118"/>
      <c r="F17" s="86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  <row r="18" spans="1:22" s="49" customFormat="1" ht="21.4" customHeight="1" x14ac:dyDescent="0.25">
      <c r="A18" s="90" t="s">
        <v>24</v>
      </c>
      <c r="B18" s="119" t="s">
        <v>25</v>
      </c>
      <c r="C18" s="116"/>
      <c r="D18" s="120">
        <f t="shared" si="0"/>
        <v>0</v>
      </c>
      <c r="E18" s="118"/>
      <c r="F18" s="86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s="49" customFormat="1" ht="21.4" customHeight="1" x14ac:dyDescent="0.25">
      <c r="A19" s="90" t="s">
        <v>26</v>
      </c>
      <c r="B19" s="119" t="s">
        <v>27</v>
      </c>
      <c r="C19" s="116"/>
      <c r="D19" s="120">
        <f t="shared" si="0"/>
        <v>0</v>
      </c>
      <c r="E19" s="118"/>
      <c r="F19" s="86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</row>
    <row r="20" spans="1:22" s="47" customFormat="1" ht="44.25" customHeight="1" x14ac:dyDescent="0.25">
      <c r="A20" s="89" t="s">
        <v>28</v>
      </c>
      <c r="B20" s="121" t="s">
        <v>29</v>
      </c>
      <c r="C20" s="122"/>
      <c r="D20" s="120">
        <v>2</v>
      </c>
      <c r="E20" s="118"/>
      <c r="F20" s="82" t="s">
        <v>11</v>
      </c>
      <c r="G20" s="41" t="s">
        <v>11</v>
      </c>
      <c r="H20" s="41" t="s">
        <v>11</v>
      </c>
      <c r="I20" s="41" t="s">
        <v>11</v>
      </c>
      <c r="J20" s="41" t="s">
        <v>11</v>
      </c>
      <c r="K20" s="41" t="s">
        <v>11</v>
      </c>
      <c r="L20" s="41" t="s">
        <v>11</v>
      </c>
      <c r="M20" s="41" t="s">
        <v>11</v>
      </c>
      <c r="N20" s="41" t="s">
        <v>11</v>
      </c>
      <c r="O20" s="41" t="s">
        <v>11</v>
      </c>
      <c r="P20" s="41" t="s">
        <v>11</v>
      </c>
      <c r="Q20" s="41" t="s">
        <v>11</v>
      </c>
      <c r="R20" s="41" t="s">
        <v>11</v>
      </c>
      <c r="S20" s="41" t="s">
        <v>11</v>
      </c>
      <c r="T20" s="41" t="s">
        <v>11</v>
      </c>
      <c r="U20" s="41" t="s">
        <v>11</v>
      </c>
      <c r="V20" s="41" t="s">
        <v>11</v>
      </c>
    </row>
    <row r="21" spans="1:22" s="49" customFormat="1" ht="21.4" customHeight="1" x14ac:dyDescent="0.25">
      <c r="A21" s="90" t="s">
        <v>30</v>
      </c>
      <c r="B21" s="119" t="s">
        <v>31</v>
      </c>
      <c r="C21" s="116"/>
      <c r="D21" s="120">
        <v>2</v>
      </c>
      <c r="E21" s="118"/>
      <c r="F21" s="86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2" s="49" customFormat="1" ht="21.4" customHeight="1" x14ac:dyDescent="0.25">
      <c r="A22" s="90" t="s">
        <v>32</v>
      </c>
      <c r="B22" s="115" t="s">
        <v>33</v>
      </c>
      <c r="C22" s="116"/>
      <c r="D22" s="117">
        <f>SUM(F19:V19)</f>
        <v>0</v>
      </c>
      <c r="E22" s="118"/>
      <c r="F22" s="86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s="49" customFormat="1" ht="62.25" customHeight="1" x14ac:dyDescent="0.25">
      <c r="A23" s="89" t="s">
        <v>107</v>
      </c>
      <c r="B23" s="130" t="s">
        <v>101</v>
      </c>
      <c r="C23" s="131"/>
      <c r="D23" s="120" t="s">
        <v>11</v>
      </c>
      <c r="E23" s="118"/>
      <c r="F23" s="86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</row>
    <row r="24" spans="1:22" s="49" customFormat="1" ht="21.4" customHeight="1" x14ac:dyDescent="0.25">
      <c r="A24" s="89" t="s">
        <v>108</v>
      </c>
      <c r="B24" s="121" t="s">
        <v>13</v>
      </c>
      <c r="C24" s="122"/>
      <c r="D24" s="120">
        <v>2</v>
      </c>
      <c r="E24" s="118"/>
      <c r="F24" s="86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</row>
    <row r="25" spans="1:22" s="49" customFormat="1" ht="21.4" customHeight="1" x14ac:dyDescent="0.25">
      <c r="A25" s="90" t="s">
        <v>109</v>
      </c>
      <c r="B25" s="119" t="s">
        <v>15</v>
      </c>
      <c r="C25" s="116"/>
      <c r="D25" s="120">
        <v>2</v>
      </c>
      <c r="E25" s="118"/>
      <c r="F25" s="86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2" s="49" customFormat="1" ht="21.4" customHeight="1" x14ac:dyDescent="0.25">
      <c r="A26" s="90" t="s">
        <v>110</v>
      </c>
      <c r="B26" s="119" t="s">
        <v>17</v>
      </c>
      <c r="C26" s="116"/>
      <c r="D26" s="120">
        <f t="shared" ref="D25:D31" si="1">SUM(F23:V23)</f>
        <v>0</v>
      </c>
      <c r="E26" s="118"/>
      <c r="F26" s="86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2" s="49" customFormat="1" ht="21.4" customHeight="1" x14ac:dyDescent="0.25">
      <c r="A27" s="90" t="s">
        <v>111</v>
      </c>
      <c r="B27" s="119" t="s">
        <v>19</v>
      </c>
      <c r="C27" s="116"/>
      <c r="D27" s="120">
        <f t="shared" si="1"/>
        <v>0</v>
      </c>
      <c r="E27" s="118"/>
      <c r="F27" s="86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1:22" s="49" customFormat="1" ht="21.4" customHeight="1" x14ac:dyDescent="0.25">
      <c r="A28" s="89" t="s">
        <v>112</v>
      </c>
      <c r="B28" s="121" t="s">
        <v>21</v>
      </c>
      <c r="C28" s="122"/>
      <c r="D28" s="120">
        <f t="shared" si="1"/>
        <v>0</v>
      </c>
      <c r="E28" s="118"/>
      <c r="F28" s="86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 s="49" customFormat="1" ht="28.7" customHeight="1" x14ac:dyDescent="0.25">
      <c r="A29" s="89" t="s">
        <v>113</v>
      </c>
      <c r="B29" s="121" t="s">
        <v>23</v>
      </c>
      <c r="C29" s="122"/>
      <c r="D29" s="120">
        <f t="shared" si="1"/>
        <v>0</v>
      </c>
      <c r="E29" s="118"/>
      <c r="F29" s="86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s="49" customFormat="1" ht="21.4" customHeight="1" x14ac:dyDescent="0.25">
      <c r="A30" s="90" t="s">
        <v>114</v>
      </c>
      <c r="B30" s="119" t="s">
        <v>25</v>
      </c>
      <c r="C30" s="116"/>
      <c r="D30" s="120">
        <f t="shared" si="1"/>
        <v>0</v>
      </c>
      <c r="E30" s="118"/>
      <c r="F30" s="86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2" s="49" customFormat="1" ht="21.4" customHeight="1" x14ac:dyDescent="0.25">
      <c r="A31" s="90" t="s">
        <v>115</v>
      </c>
      <c r="B31" s="119" t="s">
        <v>27</v>
      </c>
      <c r="C31" s="116"/>
      <c r="D31" s="120">
        <f t="shared" si="1"/>
        <v>0</v>
      </c>
      <c r="E31" s="118"/>
      <c r="F31" s="86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</row>
    <row r="32" spans="1:22" ht="33.75" customHeight="1" x14ac:dyDescent="0.25">
      <c r="A32" s="89" t="s">
        <v>116</v>
      </c>
      <c r="B32" s="121" t="s">
        <v>29</v>
      </c>
      <c r="C32" s="122"/>
      <c r="D32" s="120">
        <v>2</v>
      </c>
      <c r="E32" s="118"/>
    </row>
    <row r="33" spans="1:5" x14ac:dyDescent="0.25">
      <c r="A33" s="90" t="s">
        <v>117</v>
      </c>
      <c r="B33" s="119" t="s">
        <v>31</v>
      </c>
      <c r="C33" s="116"/>
      <c r="D33" s="120">
        <v>2</v>
      </c>
      <c r="E33" s="118"/>
    </row>
    <row r="34" spans="1:5" x14ac:dyDescent="0.25">
      <c r="A34" s="90" t="s">
        <v>118</v>
      </c>
      <c r="B34" s="115" t="s">
        <v>33</v>
      </c>
      <c r="C34" s="116"/>
      <c r="D34" s="117">
        <f>SUM(F31:V31)</f>
        <v>0</v>
      </c>
      <c r="E34" s="118"/>
    </row>
  </sheetData>
  <mergeCells count="59">
    <mergeCell ref="D32:E32"/>
    <mergeCell ref="B33:C33"/>
    <mergeCell ref="D33:E33"/>
    <mergeCell ref="B34:C34"/>
    <mergeCell ref="D34:E34"/>
    <mergeCell ref="B32:C32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D10:E10"/>
    <mergeCell ref="D23:E23"/>
    <mergeCell ref="D24:E24"/>
    <mergeCell ref="D25:E25"/>
    <mergeCell ref="D26:E26"/>
    <mergeCell ref="B23:C23"/>
    <mergeCell ref="B24:C24"/>
    <mergeCell ref="B25:C25"/>
    <mergeCell ref="B26:C26"/>
    <mergeCell ref="B27:C27"/>
    <mergeCell ref="B12:C12"/>
    <mergeCell ref="D12:E12"/>
    <mergeCell ref="A1:D1"/>
    <mergeCell ref="A2:D2"/>
    <mergeCell ref="A3:B3"/>
    <mergeCell ref="A4:B4"/>
    <mergeCell ref="A6:B6"/>
    <mergeCell ref="A7:B7"/>
    <mergeCell ref="B9:C9"/>
    <mergeCell ref="D9:E9"/>
    <mergeCell ref="B10:C10"/>
    <mergeCell ref="B11:C11"/>
    <mergeCell ref="D11:E11"/>
    <mergeCell ref="A8:B8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22:C22"/>
    <mergeCell ref="D22:E22"/>
    <mergeCell ref="B19:C19"/>
    <mergeCell ref="D19:E19"/>
    <mergeCell ref="B20:C20"/>
    <mergeCell ref="D20:E20"/>
    <mergeCell ref="B21:C21"/>
    <mergeCell ref="D21:E21"/>
  </mergeCells>
  <pageMargins left="3.937007874015748E-2" right="3.937007874015748E-2" top="0" bottom="0" header="0.11811023622047245" footer="0.11811023622047245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"/>
  <sheetViews>
    <sheetView zoomScale="110" zoomScaleNormal="110" workbookViewId="0">
      <selection activeCell="E14" sqref="E14"/>
    </sheetView>
  </sheetViews>
  <sheetFormatPr defaultColWidth="9.140625" defaultRowHeight="15" x14ac:dyDescent="0.25"/>
  <cols>
    <col min="1" max="1" width="9.42578125" style="1" customWidth="1"/>
    <col min="2" max="2" width="33.7109375" style="2" customWidth="1"/>
    <col min="3" max="3" width="11.140625" style="3" customWidth="1"/>
    <col min="4" max="4" width="16" style="3" customWidth="1"/>
    <col min="5" max="5" width="7.28515625" style="3" customWidth="1"/>
    <col min="6" max="6" width="5.85546875" style="3" customWidth="1"/>
    <col min="7" max="8" width="8.42578125" style="3" customWidth="1"/>
    <col min="9" max="9" width="8.140625" style="3" customWidth="1"/>
    <col min="10" max="11" width="9.140625" style="3" bestFit="1" customWidth="1"/>
    <col min="12" max="12" width="7.5703125" style="3" customWidth="1"/>
    <col min="13" max="13" width="12.140625" style="3" customWidth="1"/>
    <col min="14" max="14" width="14.5703125" style="3" customWidth="1"/>
    <col min="15" max="15" width="14.85546875" style="3" customWidth="1"/>
    <col min="16" max="16" width="9.140625" style="3" customWidth="1"/>
    <col min="17" max="17" width="15.42578125" style="3" customWidth="1"/>
    <col min="18" max="18" width="12.7109375" style="3" customWidth="1"/>
    <col min="19" max="19" width="9.140625" style="3" bestFit="1" customWidth="1"/>
    <col min="20" max="16384" width="9.140625" style="3"/>
  </cols>
  <sheetData>
    <row r="1" spans="1:18" ht="26.25" customHeight="1" x14ac:dyDescent="0.2">
      <c r="A1" s="141" t="s">
        <v>98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77.45" customHeight="1" x14ac:dyDescent="0.2">
      <c r="A2" s="137" t="s">
        <v>34</v>
      </c>
      <c r="B2" s="145" t="s">
        <v>35</v>
      </c>
      <c r="C2" s="148" t="s">
        <v>36</v>
      </c>
      <c r="D2" s="137" t="s">
        <v>37</v>
      </c>
      <c r="E2" s="137" t="s">
        <v>38</v>
      </c>
      <c r="F2" s="139"/>
      <c r="G2" s="137" t="s">
        <v>39</v>
      </c>
      <c r="H2" s="138"/>
      <c r="I2" s="138"/>
      <c r="J2" s="138"/>
      <c r="K2" s="138"/>
      <c r="L2" s="139"/>
      <c r="M2" s="137" t="s">
        <v>64</v>
      </c>
      <c r="N2" s="139"/>
      <c r="O2" s="137" t="s">
        <v>40</v>
      </c>
      <c r="P2" s="139"/>
      <c r="Q2" s="137" t="s">
        <v>125</v>
      </c>
      <c r="R2" s="139"/>
    </row>
    <row r="3" spans="1:18" ht="15" customHeight="1" x14ac:dyDescent="0.2">
      <c r="A3" s="142"/>
      <c r="B3" s="146"/>
      <c r="C3" s="149"/>
      <c r="D3" s="142"/>
      <c r="E3" s="137" t="s">
        <v>41</v>
      </c>
      <c r="F3" s="137" t="s">
        <v>42</v>
      </c>
      <c r="G3" s="137" t="s">
        <v>43</v>
      </c>
      <c r="H3" s="139"/>
      <c r="I3" s="137" t="s">
        <v>44</v>
      </c>
      <c r="J3" s="139"/>
      <c r="K3" s="137" t="s">
        <v>45</v>
      </c>
      <c r="L3" s="137" t="s">
        <v>46</v>
      </c>
      <c r="M3" s="137" t="s">
        <v>65</v>
      </c>
      <c r="N3" s="137" t="s">
        <v>66</v>
      </c>
      <c r="O3" s="137" t="s">
        <v>47</v>
      </c>
      <c r="P3" s="137" t="s">
        <v>48</v>
      </c>
      <c r="Q3" s="137" t="s">
        <v>49</v>
      </c>
      <c r="R3" s="137" t="s">
        <v>50</v>
      </c>
    </row>
    <row r="4" spans="1:18" ht="114.75" x14ac:dyDescent="0.2">
      <c r="A4" s="140"/>
      <c r="B4" s="147"/>
      <c r="C4" s="149"/>
      <c r="D4" s="140"/>
      <c r="E4" s="140"/>
      <c r="F4" s="140"/>
      <c r="G4" s="10" t="s">
        <v>51</v>
      </c>
      <c r="H4" s="10" t="s">
        <v>52</v>
      </c>
      <c r="I4" s="10" t="str">
        <f>G4</f>
        <v>с даты заключения соглашения о предоставлении субсидии</v>
      </c>
      <c r="J4" s="10" t="s">
        <v>52</v>
      </c>
      <c r="K4" s="140"/>
      <c r="L4" s="140"/>
      <c r="M4" s="140"/>
      <c r="N4" s="140"/>
      <c r="O4" s="140"/>
      <c r="P4" s="140"/>
      <c r="Q4" s="140"/>
      <c r="R4" s="140"/>
    </row>
    <row r="5" spans="1:18" x14ac:dyDescent="0.2">
      <c r="A5" s="4">
        <v>1</v>
      </c>
      <c r="B5" s="11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2">
        <v>13</v>
      </c>
      <c r="N5" s="12">
        <v>14</v>
      </c>
      <c r="O5" s="10">
        <v>15</v>
      </c>
      <c r="P5" s="10">
        <v>16</v>
      </c>
      <c r="Q5" s="53">
        <v>17</v>
      </c>
      <c r="R5" s="53">
        <v>18</v>
      </c>
    </row>
    <row r="6" spans="1:18" s="5" customFormat="1" ht="74.45" customHeight="1" x14ac:dyDescent="0.25">
      <c r="A6" s="143" t="s">
        <v>97</v>
      </c>
      <c r="B6" s="51" t="s">
        <v>120</v>
      </c>
      <c r="C6" s="6" t="s">
        <v>53</v>
      </c>
      <c r="D6" s="7" t="s">
        <v>124</v>
      </c>
      <c r="E6" s="7"/>
      <c r="F6" s="6"/>
      <c r="G6" s="110"/>
      <c r="H6" s="110"/>
      <c r="I6" s="6"/>
      <c r="J6" s="6"/>
      <c r="K6" s="110"/>
      <c r="L6" s="6"/>
      <c r="M6" s="12"/>
      <c r="N6" s="12"/>
      <c r="O6" s="54"/>
      <c r="P6" s="55"/>
      <c r="Q6" s="56"/>
      <c r="R6" s="56"/>
    </row>
    <row r="7" spans="1:18" ht="15.75" x14ac:dyDescent="0.2">
      <c r="A7" s="144"/>
      <c r="B7" s="14" t="s">
        <v>123</v>
      </c>
      <c r="C7" s="10"/>
      <c r="D7" s="10" t="s">
        <v>54</v>
      </c>
      <c r="E7" s="10" t="s">
        <v>122</v>
      </c>
      <c r="F7" s="10">
        <v>796</v>
      </c>
      <c r="G7" s="10">
        <v>20</v>
      </c>
      <c r="H7" s="103">
        <v>20</v>
      </c>
      <c r="I7" s="103">
        <v>3</v>
      </c>
      <c r="J7" s="103">
        <v>3</v>
      </c>
      <c r="K7" s="103">
        <v>20</v>
      </c>
      <c r="L7" s="10" t="s">
        <v>54</v>
      </c>
      <c r="M7" s="58">
        <v>46387</v>
      </c>
      <c r="N7" s="58">
        <v>46387</v>
      </c>
      <c r="O7" s="112">
        <v>300000</v>
      </c>
      <c r="P7" s="52" t="s">
        <v>54</v>
      </c>
      <c r="Q7" s="113">
        <v>56865</v>
      </c>
      <c r="R7" s="113">
        <v>56865</v>
      </c>
    </row>
    <row r="8" spans="1:18" ht="14.25" customHeight="1" x14ac:dyDescent="0.2">
      <c r="A8" s="144"/>
      <c r="B8" s="8" t="s">
        <v>55</v>
      </c>
      <c r="C8" s="10"/>
      <c r="D8" s="10"/>
      <c r="E8" s="10"/>
      <c r="F8" s="10"/>
      <c r="G8" s="10" t="s">
        <v>54</v>
      </c>
      <c r="H8" s="10"/>
      <c r="I8" s="10" t="s">
        <v>54</v>
      </c>
      <c r="J8" s="10"/>
      <c r="K8" s="10"/>
      <c r="L8" s="10" t="s">
        <v>54</v>
      </c>
      <c r="M8" s="12"/>
      <c r="N8" s="12"/>
      <c r="O8" s="10" t="s">
        <v>54</v>
      </c>
      <c r="P8" s="10" t="s">
        <v>54</v>
      </c>
      <c r="Q8" s="13" t="s">
        <v>54</v>
      </c>
      <c r="R8" s="13" t="s">
        <v>54</v>
      </c>
    </row>
    <row r="9" spans="1:18" ht="65.25" customHeight="1" x14ac:dyDescent="0.2">
      <c r="A9" s="144"/>
      <c r="B9" s="9" t="s">
        <v>99</v>
      </c>
      <c r="C9" s="10"/>
      <c r="D9" s="10" t="s">
        <v>54</v>
      </c>
      <c r="E9" s="10" t="s">
        <v>122</v>
      </c>
      <c r="F9" s="10">
        <v>796</v>
      </c>
      <c r="G9" s="111">
        <v>20</v>
      </c>
      <c r="H9" s="111">
        <v>20</v>
      </c>
      <c r="I9" s="111">
        <v>3</v>
      </c>
      <c r="J9" s="111">
        <v>3</v>
      </c>
      <c r="K9" s="111">
        <f>G9</f>
        <v>20</v>
      </c>
      <c r="L9" s="10" t="s">
        <v>54</v>
      </c>
      <c r="M9" s="58">
        <v>46387</v>
      </c>
      <c r="N9" s="58">
        <v>46387</v>
      </c>
      <c r="O9" s="6"/>
      <c r="P9" s="10" t="s">
        <v>54</v>
      </c>
      <c r="Q9" s="6"/>
      <c r="R9" s="6"/>
    </row>
    <row r="10" spans="1:18" ht="15" customHeight="1" x14ac:dyDescent="0.2">
      <c r="A10" s="144"/>
      <c r="B10" s="8" t="s">
        <v>56</v>
      </c>
      <c r="C10" s="10"/>
      <c r="D10" s="10"/>
      <c r="E10" s="10"/>
      <c r="F10" s="10"/>
      <c r="G10" s="111" t="s">
        <v>54</v>
      </c>
      <c r="H10" s="111"/>
      <c r="I10" s="111" t="s">
        <v>54</v>
      </c>
      <c r="J10" s="111"/>
      <c r="K10" s="111"/>
      <c r="L10" s="10" t="s">
        <v>54</v>
      </c>
      <c r="M10" s="12"/>
      <c r="N10" s="12"/>
      <c r="O10" s="10" t="s">
        <v>54</v>
      </c>
      <c r="P10" s="10" t="s">
        <v>54</v>
      </c>
      <c r="Q10" s="10" t="s">
        <v>54</v>
      </c>
      <c r="R10" s="10" t="s">
        <v>54</v>
      </c>
    </row>
    <row r="11" spans="1:18" ht="29.25" customHeight="1" x14ac:dyDescent="0.2">
      <c r="A11" s="144"/>
      <c r="B11" s="9" t="s">
        <v>131</v>
      </c>
      <c r="C11" s="10"/>
      <c r="D11" s="10" t="s">
        <v>54</v>
      </c>
      <c r="E11" s="10" t="s">
        <v>122</v>
      </c>
      <c r="F11" s="10">
        <v>796</v>
      </c>
      <c r="G11" s="111">
        <v>20</v>
      </c>
      <c r="H11" s="111">
        <v>20</v>
      </c>
      <c r="I11" s="111">
        <v>3</v>
      </c>
      <c r="J11" s="111">
        <v>3</v>
      </c>
      <c r="K11" s="111">
        <f>G11</f>
        <v>20</v>
      </c>
      <c r="L11" s="10" t="s">
        <v>54</v>
      </c>
      <c r="M11" s="58">
        <v>46387</v>
      </c>
      <c r="N11" s="58">
        <v>46387</v>
      </c>
      <c r="O11" s="6"/>
      <c r="P11" s="10" t="s">
        <v>54</v>
      </c>
      <c r="Q11" s="6"/>
      <c r="R11" s="6"/>
    </row>
    <row r="12" spans="1:18" s="64" customFormat="1" ht="18" customHeight="1" x14ac:dyDescent="0.25">
      <c r="A12" s="60" t="s">
        <v>63</v>
      </c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5"/>
      <c r="N12" s="65"/>
      <c r="O12" s="63">
        <f>SUM(O6:O11)</f>
        <v>300000</v>
      </c>
      <c r="P12" s="63"/>
      <c r="Q12" s="63">
        <f>SUM(Q6:Q11)</f>
        <v>56865</v>
      </c>
      <c r="R12" s="63">
        <f>SUM(R6:R11)</f>
        <v>56865</v>
      </c>
    </row>
    <row r="15" spans="1:18" ht="14.25" customHeight="1" x14ac:dyDescent="0.25"/>
  </sheetData>
  <mergeCells count="23">
    <mergeCell ref="A1:R1"/>
    <mergeCell ref="F3:F4"/>
    <mergeCell ref="E3:E4"/>
    <mergeCell ref="D2:D4"/>
    <mergeCell ref="A6:A11"/>
    <mergeCell ref="A2:A4"/>
    <mergeCell ref="B2:B4"/>
    <mergeCell ref="C2:C4"/>
    <mergeCell ref="M3:M4"/>
    <mergeCell ref="L3:L4"/>
    <mergeCell ref="K3:K4"/>
    <mergeCell ref="I3:J3"/>
    <mergeCell ref="G3:H3"/>
    <mergeCell ref="R3:R4"/>
    <mergeCell ref="Q3:Q4"/>
    <mergeCell ref="P3:P4"/>
    <mergeCell ref="G2:L2"/>
    <mergeCell ref="E2:F2"/>
    <mergeCell ref="O3:O4"/>
    <mergeCell ref="N3:N4"/>
    <mergeCell ref="Q2:R2"/>
    <mergeCell ref="O2:P2"/>
    <mergeCell ref="M2:N2"/>
  </mergeCells>
  <hyperlinks>
    <hyperlink ref="C2" location="sub_4555" display="#sub_4555"/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20"/>
  <sheetViews>
    <sheetView workbookViewId="0">
      <selection activeCell="H9" sqref="H9"/>
    </sheetView>
  </sheetViews>
  <sheetFormatPr defaultColWidth="9.140625" defaultRowHeight="15" x14ac:dyDescent="0.25"/>
  <cols>
    <col min="1" max="1" width="12.85546875" style="1" customWidth="1"/>
    <col min="2" max="2" width="34.28515625" style="2" customWidth="1"/>
    <col min="3" max="3" width="11.140625" style="3" customWidth="1"/>
    <col min="4" max="4" width="16" style="3" customWidth="1"/>
    <col min="5" max="5" width="7.28515625" style="3" customWidth="1"/>
    <col min="6" max="6" width="5.85546875" style="3" customWidth="1"/>
    <col min="7" max="8" width="8.42578125" style="3" customWidth="1"/>
    <col min="9" max="9" width="8.140625" style="3" customWidth="1"/>
    <col min="10" max="11" width="9.140625" style="3" bestFit="1" customWidth="1"/>
    <col min="12" max="12" width="7.5703125" style="3" customWidth="1"/>
    <col min="13" max="13" width="12.85546875" style="3" customWidth="1"/>
    <col min="14" max="14" width="9.140625" style="3" customWidth="1"/>
    <col min="15" max="15" width="14.140625" style="66" customWidth="1"/>
    <col min="16" max="16" width="9.140625" style="66" customWidth="1"/>
    <col min="17" max="17" width="11.42578125" style="66" customWidth="1"/>
    <col min="18" max="18" width="11.7109375" style="66" customWidth="1"/>
    <col min="19" max="19" width="9.140625" style="3" bestFit="1" customWidth="1"/>
    <col min="20" max="16384" width="9.140625" style="3"/>
  </cols>
  <sheetData>
    <row r="1" spans="1:18" ht="33.75" customHeight="1" x14ac:dyDescent="0.2">
      <c r="A1" s="141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77.45" customHeight="1" x14ac:dyDescent="0.2">
      <c r="A2" s="155" t="s">
        <v>67</v>
      </c>
      <c r="B2" s="163" t="s">
        <v>85</v>
      </c>
      <c r="C2" s="166" t="s">
        <v>89</v>
      </c>
      <c r="D2" s="155" t="s">
        <v>68</v>
      </c>
      <c r="E2" s="155" t="s">
        <v>90</v>
      </c>
      <c r="F2" s="157"/>
      <c r="G2" s="155" t="s">
        <v>91</v>
      </c>
      <c r="H2" s="161"/>
      <c r="I2" s="161"/>
      <c r="J2" s="161"/>
      <c r="K2" s="161"/>
      <c r="L2" s="157"/>
      <c r="M2" s="155" t="s">
        <v>64</v>
      </c>
      <c r="N2" s="157"/>
      <c r="O2" s="153" t="s">
        <v>92</v>
      </c>
      <c r="P2" s="154"/>
      <c r="Q2" s="153" t="s">
        <v>132</v>
      </c>
      <c r="R2" s="154"/>
    </row>
    <row r="3" spans="1:18" ht="15" customHeight="1" x14ac:dyDescent="0.2">
      <c r="A3" s="162"/>
      <c r="B3" s="164"/>
      <c r="C3" s="167"/>
      <c r="D3" s="162"/>
      <c r="E3" s="155" t="s">
        <v>69</v>
      </c>
      <c r="F3" s="155" t="s">
        <v>70</v>
      </c>
      <c r="G3" s="155" t="s">
        <v>71</v>
      </c>
      <c r="H3" s="157"/>
      <c r="I3" s="155" t="s">
        <v>72</v>
      </c>
      <c r="J3" s="157"/>
      <c r="K3" s="155" t="s">
        <v>73</v>
      </c>
      <c r="L3" s="155" t="s">
        <v>74</v>
      </c>
      <c r="M3" s="155" t="s">
        <v>65</v>
      </c>
      <c r="N3" s="155" t="s">
        <v>66</v>
      </c>
      <c r="O3" s="153" t="s">
        <v>75</v>
      </c>
      <c r="P3" s="153" t="s">
        <v>76</v>
      </c>
      <c r="Q3" s="153" t="s">
        <v>77</v>
      </c>
      <c r="R3" s="153" t="s">
        <v>78</v>
      </c>
    </row>
    <row r="4" spans="1:18" ht="114.75" x14ac:dyDescent="0.2">
      <c r="A4" s="156"/>
      <c r="B4" s="165"/>
      <c r="C4" s="167"/>
      <c r="D4" s="156"/>
      <c r="E4" s="156"/>
      <c r="F4" s="156"/>
      <c r="G4" s="79" t="s">
        <v>79</v>
      </c>
      <c r="H4" s="79" t="s">
        <v>80</v>
      </c>
      <c r="I4" s="79" t="str">
        <f>G4</f>
        <v>с даты заключения соглашения о предоставлении субсидии</v>
      </c>
      <c r="J4" s="79" t="s">
        <v>80</v>
      </c>
      <c r="K4" s="156"/>
      <c r="L4" s="156"/>
      <c r="M4" s="156"/>
      <c r="N4" s="156"/>
      <c r="O4" s="160"/>
      <c r="P4" s="160"/>
      <c r="Q4" s="160"/>
      <c r="R4" s="160"/>
    </row>
    <row r="5" spans="1:18" x14ac:dyDescent="0.2">
      <c r="A5" s="80">
        <v>1</v>
      </c>
      <c r="B5" s="71">
        <v>2</v>
      </c>
      <c r="C5" s="79">
        <v>3</v>
      </c>
      <c r="D5" s="79">
        <v>4</v>
      </c>
      <c r="E5" s="79">
        <v>5</v>
      </c>
      <c r="F5" s="79">
        <v>6</v>
      </c>
      <c r="G5" s="79">
        <v>7</v>
      </c>
      <c r="H5" s="79">
        <v>8</v>
      </c>
      <c r="I5" s="79">
        <v>9</v>
      </c>
      <c r="J5" s="79">
        <v>10</v>
      </c>
      <c r="K5" s="79">
        <v>11</v>
      </c>
      <c r="L5" s="79">
        <v>12</v>
      </c>
      <c r="M5" s="79">
        <v>13</v>
      </c>
      <c r="N5" s="79">
        <v>14</v>
      </c>
      <c r="O5" s="79">
        <v>15</v>
      </c>
      <c r="P5" s="79">
        <v>16</v>
      </c>
      <c r="Q5" s="79">
        <v>17</v>
      </c>
      <c r="R5" s="79">
        <v>18</v>
      </c>
    </row>
    <row r="6" spans="1:18" s="47" customFormat="1" ht="60.75" customHeight="1" x14ac:dyDescent="0.25">
      <c r="A6" s="158" t="s">
        <v>103</v>
      </c>
      <c r="B6" s="67" t="s">
        <v>119</v>
      </c>
      <c r="C6" s="69" t="s">
        <v>81</v>
      </c>
      <c r="D6" s="68" t="s">
        <v>130</v>
      </c>
      <c r="E6" s="70"/>
      <c r="F6" s="70"/>
      <c r="G6" s="69"/>
      <c r="H6" s="69"/>
      <c r="I6" s="69"/>
      <c r="J6" s="69"/>
      <c r="K6" s="69"/>
      <c r="L6" s="69"/>
      <c r="M6" s="75"/>
      <c r="N6" s="75"/>
      <c r="O6" s="77"/>
      <c r="P6" s="77"/>
      <c r="Q6" s="77"/>
      <c r="R6" s="77"/>
    </row>
    <row r="7" spans="1:18" s="59" customFormat="1" ht="47.25" x14ac:dyDescent="0.2">
      <c r="A7" s="159"/>
      <c r="B7" s="72" t="s">
        <v>126</v>
      </c>
      <c r="C7" s="75"/>
      <c r="D7" s="75" t="s">
        <v>54</v>
      </c>
      <c r="E7" s="70" t="s">
        <v>60</v>
      </c>
      <c r="F7" s="70">
        <v>792</v>
      </c>
      <c r="G7" s="75">
        <v>12</v>
      </c>
      <c r="H7" s="75">
        <v>12</v>
      </c>
      <c r="I7" s="75">
        <v>12</v>
      </c>
      <c r="J7" s="75">
        <v>12</v>
      </c>
      <c r="K7" s="75">
        <f>G7</f>
        <v>12</v>
      </c>
      <c r="L7" s="75" t="s">
        <v>54</v>
      </c>
      <c r="M7" s="76">
        <v>46387</v>
      </c>
      <c r="N7" s="76">
        <v>46387</v>
      </c>
      <c r="O7" s="77">
        <v>512000</v>
      </c>
      <c r="P7" s="78" t="s">
        <v>54</v>
      </c>
      <c r="Q7" s="77">
        <v>135108</v>
      </c>
      <c r="R7" s="77">
        <f>Q7</f>
        <v>135108</v>
      </c>
    </row>
    <row r="8" spans="1:18" s="59" customFormat="1" ht="14.25" x14ac:dyDescent="0.2">
      <c r="A8" s="159"/>
      <c r="B8" s="73" t="s">
        <v>61</v>
      </c>
      <c r="C8" s="75"/>
      <c r="D8" s="75"/>
      <c r="E8" s="75"/>
      <c r="F8" s="75"/>
      <c r="G8" s="75" t="s">
        <v>54</v>
      </c>
      <c r="H8" s="75"/>
      <c r="I8" s="75" t="s">
        <v>54</v>
      </c>
      <c r="J8" s="75"/>
      <c r="K8" s="75"/>
      <c r="L8" s="75" t="s">
        <v>54</v>
      </c>
      <c r="M8" s="75"/>
      <c r="N8" s="75"/>
      <c r="O8" s="78" t="s">
        <v>54</v>
      </c>
      <c r="P8" s="78" t="s">
        <v>54</v>
      </c>
      <c r="Q8" s="78" t="s">
        <v>54</v>
      </c>
      <c r="R8" s="78" t="s">
        <v>54</v>
      </c>
    </row>
    <row r="9" spans="1:18" s="59" customFormat="1" ht="52.5" customHeight="1" x14ac:dyDescent="0.2">
      <c r="A9" s="159"/>
      <c r="B9" s="92" t="s">
        <v>104</v>
      </c>
      <c r="C9" s="75"/>
      <c r="D9" s="75" t="s">
        <v>54</v>
      </c>
      <c r="E9" s="70" t="s">
        <v>122</v>
      </c>
      <c r="F9" s="75">
        <v>796</v>
      </c>
      <c r="G9" s="75">
        <v>1</v>
      </c>
      <c r="H9" s="75">
        <v>1</v>
      </c>
      <c r="I9" s="75">
        <v>1</v>
      </c>
      <c r="J9" s="75">
        <v>1</v>
      </c>
      <c r="K9" s="75">
        <f>G9</f>
        <v>1</v>
      </c>
      <c r="L9" s="75" t="s">
        <v>54</v>
      </c>
      <c r="M9" s="76">
        <v>46387</v>
      </c>
      <c r="N9" s="76">
        <v>46387</v>
      </c>
      <c r="O9" s="77"/>
      <c r="P9" s="78" t="s">
        <v>54</v>
      </c>
      <c r="Q9" s="77"/>
      <c r="R9" s="77"/>
    </row>
    <row r="10" spans="1:18" s="59" customFormat="1" ht="15" customHeight="1" x14ac:dyDescent="0.2">
      <c r="A10" s="159"/>
      <c r="B10" s="73" t="s">
        <v>83</v>
      </c>
      <c r="C10" s="75"/>
      <c r="D10" s="75"/>
      <c r="E10" s="75"/>
      <c r="F10" s="75"/>
      <c r="G10" s="75" t="s">
        <v>54</v>
      </c>
      <c r="H10" s="75"/>
      <c r="I10" s="75" t="s">
        <v>54</v>
      </c>
      <c r="J10" s="75"/>
      <c r="K10" s="75"/>
      <c r="L10" s="75" t="s">
        <v>54</v>
      </c>
      <c r="M10" s="75"/>
      <c r="N10" s="75"/>
      <c r="O10" s="78" t="s">
        <v>54</v>
      </c>
      <c r="P10" s="78" t="s">
        <v>54</v>
      </c>
      <c r="Q10" s="78" t="s">
        <v>54</v>
      </c>
      <c r="R10" s="78" t="s">
        <v>54</v>
      </c>
    </row>
    <row r="11" spans="1:18" s="47" customFormat="1" ht="74.45" hidden="1" customHeight="1" x14ac:dyDescent="0.25">
      <c r="A11" s="158" t="s">
        <v>84</v>
      </c>
      <c r="B11" s="67" t="s">
        <v>87</v>
      </c>
      <c r="C11" s="69" t="s">
        <v>81</v>
      </c>
      <c r="D11" s="68" t="s">
        <v>88</v>
      </c>
      <c r="E11" s="70" t="s">
        <v>60</v>
      </c>
      <c r="F11" s="70">
        <v>792</v>
      </c>
      <c r="G11" s="69">
        <v>0</v>
      </c>
      <c r="H11" s="69">
        <f>G11</f>
        <v>0</v>
      </c>
      <c r="I11" s="69">
        <v>0</v>
      </c>
      <c r="J11" s="69">
        <v>0</v>
      </c>
      <c r="K11" s="69">
        <f>G11</f>
        <v>0</v>
      </c>
      <c r="L11" s="69"/>
      <c r="M11" s="109" t="s">
        <v>54</v>
      </c>
      <c r="N11" s="75" t="s">
        <v>54</v>
      </c>
      <c r="O11" s="77">
        <v>0</v>
      </c>
      <c r="P11" s="77"/>
      <c r="Q11" s="77">
        <v>0</v>
      </c>
      <c r="R11" s="77">
        <v>0</v>
      </c>
    </row>
    <row r="12" spans="1:18" s="59" customFormat="1" ht="15.75" hidden="1" x14ac:dyDescent="0.2">
      <c r="A12" s="159"/>
      <c r="B12" s="72" t="s">
        <v>57</v>
      </c>
      <c r="C12" s="75"/>
      <c r="D12" s="75" t="s">
        <v>54</v>
      </c>
      <c r="E12" s="75"/>
      <c r="F12" s="75"/>
      <c r="G12" s="75">
        <f>G11</f>
        <v>0</v>
      </c>
      <c r="H12" s="75">
        <f t="shared" ref="H12:K12" si="0">H11</f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 t="s">
        <v>54</v>
      </c>
      <c r="M12" s="76">
        <v>46022</v>
      </c>
      <c r="N12" s="76">
        <v>46022</v>
      </c>
      <c r="O12" s="77"/>
      <c r="P12" s="78" t="s">
        <v>54</v>
      </c>
      <c r="Q12" s="77"/>
      <c r="R12" s="77"/>
    </row>
    <row r="13" spans="1:18" s="59" customFormat="1" ht="14.25" hidden="1" x14ac:dyDescent="0.2">
      <c r="A13" s="159"/>
      <c r="B13" s="73" t="s">
        <v>61</v>
      </c>
      <c r="C13" s="75"/>
      <c r="D13" s="75"/>
      <c r="E13" s="75"/>
      <c r="F13" s="75"/>
      <c r="G13" s="75" t="s">
        <v>54</v>
      </c>
      <c r="H13" s="75"/>
      <c r="I13" s="75" t="s">
        <v>54</v>
      </c>
      <c r="J13" s="75"/>
      <c r="K13" s="75"/>
      <c r="L13" s="75" t="s">
        <v>54</v>
      </c>
      <c r="M13" s="75"/>
      <c r="N13" s="75"/>
      <c r="O13" s="78" t="s">
        <v>54</v>
      </c>
      <c r="P13" s="78" t="s">
        <v>54</v>
      </c>
      <c r="Q13" s="78" t="s">
        <v>54</v>
      </c>
      <c r="R13" s="78" t="s">
        <v>54</v>
      </c>
    </row>
    <row r="14" spans="1:18" s="59" customFormat="1" ht="65.25" hidden="1" customHeight="1" x14ac:dyDescent="0.2">
      <c r="A14" s="159"/>
      <c r="B14" s="74" t="s">
        <v>82</v>
      </c>
      <c r="C14" s="75"/>
      <c r="D14" s="75" t="s">
        <v>54</v>
      </c>
      <c r="E14" s="75"/>
      <c r="F14" s="75"/>
      <c r="G14" s="75">
        <f>G11</f>
        <v>0</v>
      </c>
      <c r="H14" s="75">
        <f t="shared" ref="H14:J14" si="1">H11</f>
        <v>0</v>
      </c>
      <c r="I14" s="75">
        <f t="shared" si="1"/>
        <v>0</v>
      </c>
      <c r="J14" s="75">
        <f t="shared" si="1"/>
        <v>0</v>
      </c>
      <c r="K14" s="75">
        <f>K11</f>
        <v>0</v>
      </c>
      <c r="L14" s="75" t="s">
        <v>54</v>
      </c>
      <c r="M14" s="76">
        <v>46022</v>
      </c>
      <c r="N14" s="76">
        <v>46022</v>
      </c>
      <c r="O14" s="77"/>
      <c r="P14" s="78" t="s">
        <v>54</v>
      </c>
      <c r="Q14" s="77"/>
      <c r="R14" s="77"/>
    </row>
    <row r="15" spans="1:18" s="59" customFormat="1" ht="15" hidden="1" customHeight="1" x14ac:dyDescent="0.2">
      <c r="A15" s="159"/>
      <c r="B15" s="73" t="s">
        <v>83</v>
      </c>
      <c r="C15" s="75"/>
      <c r="D15" s="75"/>
      <c r="E15" s="75"/>
      <c r="F15" s="75"/>
      <c r="G15" s="75" t="s">
        <v>54</v>
      </c>
      <c r="H15" s="75"/>
      <c r="I15" s="75" t="s">
        <v>54</v>
      </c>
      <c r="J15" s="75"/>
      <c r="K15" s="75"/>
      <c r="L15" s="75" t="s">
        <v>54</v>
      </c>
      <c r="M15" s="75"/>
      <c r="N15" s="75"/>
      <c r="O15" s="78" t="s">
        <v>54</v>
      </c>
      <c r="P15" s="78" t="s">
        <v>54</v>
      </c>
      <c r="Q15" s="78" t="s">
        <v>54</v>
      </c>
      <c r="R15" s="78" t="s">
        <v>54</v>
      </c>
    </row>
    <row r="16" spans="1:18" s="59" customFormat="1" ht="38.65" hidden="1" customHeight="1" x14ac:dyDescent="0.2">
      <c r="A16" s="159"/>
      <c r="B16" s="74" t="s">
        <v>86</v>
      </c>
      <c r="C16" s="75"/>
      <c r="D16" s="75" t="s">
        <v>54</v>
      </c>
      <c r="E16" s="75"/>
      <c r="F16" s="75"/>
      <c r="G16" s="75">
        <f>G12</f>
        <v>0</v>
      </c>
      <c r="H16" s="75">
        <f t="shared" ref="H16:K16" si="2">H12</f>
        <v>0</v>
      </c>
      <c r="I16" s="75">
        <f t="shared" si="2"/>
        <v>0</v>
      </c>
      <c r="J16" s="75">
        <f t="shared" si="2"/>
        <v>0</v>
      </c>
      <c r="K16" s="75">
        <f t="shared" si="2"/>
        <v>0</v>
      </c>
      <c r="L16" s="75" t="s">
        <v>54</v>
      </c>
      <c r="M16" s="76">
        <v>46022</v>
      </c>
      <c r="N16" s="76">
        <v>46022</v>
      </c>
      <c r="O16" s="77"/>
      <c r="P16" s="78" t="s">
        <v>54</v>
      </c>
      <c r="Q16" s="77"/>
      <c r="R16" s="77"/>
    </row>
    <row r="17" spans="1:18" s="59" customFormat="1" ht="21" hidden="1" customHeight="1" x14ac:dyDescent="0.2">
      <c r="A17" s="159"/>
      <c r="B17" s="73" t="s">
        <v>58</v>
      </c>
      <c r="C17" s="75"/>
      <c r="D17" s="75"/>
      <c r="E17" s="75"/>
      <c r="F17" s="75"/>
      <c r="G17" s="75" t="s">
        <v>54</v>
      </c>
      <c r="H17" s="75"/>
      <c r="I17" s="75" t="s">
        <v>54</v>
      </c>
      <c r="J17" s="75"/>
      <c r="K17" s="75"/>
      <c r="L17" s="75" t="s">
        <v>54</v>
      </c>
      <c r="M17" s="75"/>
      <c r="N17" s="75"/>
      <c r="O17" s="78" t="s">
        <v>54</v>
      </c>
      <c r="P17" s="78" t="s">
        <v>54</v>
      </c>
      <c r="Q17" s="78" t="s">
        <v>54</v>
      </c>
      <c r="R17" s="78" t="s">
        <v>54</v>
      </c>
    </row>
    <row r="18" spans="1:18" s="59" customFormat="1" ht="21" hidden="1" customHeight="1" x14ac:dyDescent="0.2">
      <c r="A18" s="159"/>
      <c r="B18" s="98" t="s">
        <v>59</v>
      </c>
      <c r="C18" s="99"/>
      <c r="D18" s="99" t="s">
        <v>54</v>
      </c>
      <c r="E18" s="99"/>
      <c r="F18" s="99"/>
      <c r="G18" s="99">
        <f>G16</f>
        <v>0</v>
      </c>
      <c r="H18" s="99">
        <f t="shared" ref="H18:K18" si="3">H16</f>
        <v>0</v>
      </c>
      <c r="I18" s="99">
        <f t="shared" si="3"/>
        <v>0</v>
      </c>
      <c r="J18" s="99">
        <f t="shared" si="3"/>
        <v>0</v>
      </c>
      <c r="K18" s="99">
        <f t="shared" si="3"/>
        <v>0</v>
      </c>
      <c r="L18" s="99" t="s">
        <v>54</v>
      </c>
      <c r="M18" s="100">
        <v>46022</v>
      </c>
      <c r="N18" s="100">
        <v>46022</v>
      </c>
      <c r="O18" s="101"/>
      <c r="P18" s="102" t="s">
        <v>54</v>
      </c>
      <c r="Q18" s="101"/>
      <c r="R18" s="101"/>
    </row>
    <row r="19" spans="1:18" s="59" customFormat="1" ht="21" customHeight="1" x14ac:dyDescent="0.2">
      <c r="A19" s="104"/>
      <c r="B19" s="105" t="s">
        <v>129</v>
      </c>
      <c r="C19" s="106"/>
      <c r="D19" s="106"/>
      <c r="E19" s="70" t="s">
        <v>122</v>
      </c>
      <c r="F19" s="75">
        <v>796</v>
      </c>
      <c r="G19" s="75">
        <v>12</v>
      </c>
      <c r="H19" s="75">
        <v>12</v>
      </c>
      <c r="I19" s="75">
        <v>3</v>
      </c>
      <c r="J19" s="75">
        <v>3</v>
      </c>
      <c r="K19" s="75">
        <v>12</v>
      </c>
      <c r="L19" s="106"/>
      <c r="M19" s="76" t="s">
        <v>133</v>
      </c>
      <c r="N19" s="76">
        <v>46387</v>
      </c>
      <c r="O19" s="107"/>
      <c r="P19" s="108" t="s">
        <v>128</v>
      </c>
      <c r="Q19" s="107"/>
      <c r="R19" s="107"/>
    </row>
    <row r="20" spans="1:18" ht="15" customHeight="1" x14ac:dyDescent="0.2">
      <c r="A20" s="150" t="s">
        <v>127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2"/>
      <c r="O20" s="114">
        <f>O7</f>
        <v>512000</v>
      </c>
      <c r="P20" s="114" t="str">
        <f t="shared" ref="P20:R20" si="4">P7</f>
        <v>X</v>
      </c>
      <c r="Q20" s="114">
        <f t="shared" si="4"/>
        <v>135108</v>
      </c>
      <c r="R20" s="114">
        <f t="shared" si="4"/>
        <v>135108</v>
      </c>
    </row>
  </sheetData>
  <mergeCells count="25">
    <mergeCell ref="A1:R1"/>
    <mergeCell ref="A11:A18"/>
    <mergeCell ref="R3:R4"/>
    <mergeCell ref="E2:F2"/>
    <mergeCell ref="N3:N4"/>
    <mergeCell ref="O3:O4"/>
    <mergeCell ref="P3:P4"/>
    <mergeCell ref="Q3:Q4"/>
    <mergeCell ref="G2:L2"/>
    <mergeCell ref="A2:A4"/>
    <mergeCell ref="B2:B4"/>
    <mergeCell ref="C2:C4"/>
    <mergeCell ref="D2:D4"/>
    <mergeCell ref="A6:A10"/>
    <mergeCell ref="M2:N2"/>
    <mergeCell ref="O2:P2"/>
    <mergeCell ref="A20:N20"/>
    <mergeCell ref="Q2:R2"/>
    <mergeCell ref="E3:E4"/>
    <mergeCell ref="F3:F4"/>
    <mergeCell ref="G3:H3"/>
    <mergeCell ref="I3:J3"/>
    <mergeCell ref="K3:K4"/>
    <mergeCell ref="L3:L4"/>
    <mergeCell ref="M3:M4"/>
  </mergeCells>
  <hyperlinks>
    <hyperlink ref="C2" location="sub_4555" display="#sub_4555"/>
    <hyperlink ref="F3" r:id="rId1" display="http://internet.garant.ru/document/redirect/179222/0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</vt:lpstr>
      <vt:lpstr>1.1006</vt:lpstr>
      <vt:lpstr>01.1003</vt:lpstr>
      <vt:lpstr>'раздел 1'!sub_41001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Евгеньевна Вагина</dc:creator>
  <cp:lastModifiedBy>Nevalenova</cp:lastModifiedBy>
  <cp:lastPrinted>2025-05-22T05:54:30Z</cp:lastPrinted>
  <dcterms:created xsi:type="dcterms:W3CDTF">2025-05-22T05:28:35Z</dcterms:created>
  <dcterms:modified xsi:type="dcterms:W3CDTF">2026-05-26T03:28:20Z</dcterms:modified>
</cp:coreProperties>
</file>